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neke Verbraeken\Downloads\"/>
    </mc:Choice>
  </mc:AlternateContent>
  <xr:revisionPtr revIDLastSave="0" documentId="13_ncr:1_{B743F065-46F0-4856-8E0E-39BC3989588D}" xr6:coauthVersionLast="47" xr6:coauthVersionMax="47" xr10:uidLastSave="{00000000-0000-0000-0000-000000000000}"/>
  <bookViews>
    <workbookView xWindow="-120" yWindow="-120" windowWidth="29040" windowHeight="15720" xr2:uid="{1CF064FA-CA21-41B6-B2BA-90FD1F3D760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M35" i="1"/>
  <c r="M34" i="1"/>
  <c r="M33" i="1"/>
  <c r="M32" i="1"/>
  <c r="M29" i="1"/>
  <c r="M28" i="1"/>
  <c r="M27" i="1"/>
  <c r="M26" i="1"/>
  <c r="M23" i="1"/>
  <c r="M22" i="1"/>
  <c r="M21" i="1"/>
  <c r="M20" i="1"/>
  <c r="F35" i="1"/>
  <c r="F34" i="1"/>
  <c r="F33" i="1"/>
  <c r="F32" i="1"/>
  <c r="H29" i="1"/>
  <c r="G29" i="1"/>
  <c r="J28" i="1"/>
  <c r="I28" i="1"/>
  <c r="F28" i="1"/>
  <c r="H27" i="1"/>
  <c r="G27" i="1"/>
  <c r="F26" i="1"/>
  <c r="H23" i="1"/>
  <c r="G23" i="1"/>
  <c r="E23" i="1"/>
  <c r="J22" i="1"/>
  <c r="I22" i="1"/>
  <c r="F22" i="1"/>
  <c r="E22" i="1"/>
  <c r="H21" i="1"/>
  <c r="G21" i="1"/>
  <c r="F20" i="1"/>
  <c r="E20" i="1"/>
  <c r="M37" i="1" l="1"/>
</calcChain>
</file>

<file path=xl/sharedStrings.xml><?xml version="1.0" encoding="utf-8"?>
<sst xmlns="http://schemas.openxmlformats.org/spreadsheetml/2006/main" count="30" uniqueCount="22">
  <si>
    <t>Kosten calculator</t>
  </si>
  <si>
    <t>Aantal stukken</t>
  </si>
  <si>
    <t>Keperverband</t>
  </si>
  <si>
    <t>Keiformaat</t>
  </si>
  <si>
    <t>Dikformaat</t>
  </si>
  <si>
    <t>Waalformaat</t>
  </si>
  <si>
    <t>Lingeformaat</t>
  </si>
  <si>
    <t>Aantal m1</t>
  </si>
  <si>
    <t>Keper</t>
  </si>
  <si>
    <t>Prijs per m1</t>
  </si>
  <si>
    <t>Totaalprijs</t>
  </si>
  <si>
    <t>Elleboogverband</t>
  </si>
  <si>
    <t>Halfsteensverband</t>
  </si>
  <si>
    <t>Totaaalprijs</t>
  </si>
  <si>
    <t>(vul in bij de witte cellen)</t>
  </si>
  <si>
    <t>06-16351369</t>
  </si>
  <si>
    <t>info@100procentstenenzagen.nl</t>
  </si>
  <si>
    <t>* De bijbehorende overzichtstekeningen, vind je terug op de website:</t>
  </si>
  <si>
    <t xml:space="preserve">* Het aantal passtukken kan afwijken door de breedte van de steen, vandaar dat wij factureren per zaagsnede en niet per m¹!! </t>
  </si>
  <si>
    <t>*Toeslag van 10% op betonsteen</t>
  </si>
  <si>
    <t xml:space="preserve">*Bij hergebruikte stenen geldt er een toeslag (terug te vinden op de website) </t>
  </si>
  <si>
    <t>*Boven de 15.000 zaagsnedes krijg je 5% projectkorting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</si>
</sst>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00808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0"/>
      <name val="Roboto"/>
    </font>
    <font>
      <b/>
      <sz val="11"/>
      <color theme="0"/>
      <name val="Space mo"/>
    </font>
    <font>
      <b/>
      <sz val="24"/>
      <name val="Aptos Display"/>
      <family val="2"/>
      <scheme val="major"/>
    </font>
    <font>
      <b/>
      <sz val="12"/>
      <color theme="0"/>
      <name val="Roboto"/>
    </font>
    <font>
      <sz val="11"/>
      <color theme="0"/>
      <name val="Roboto"/>
    </font>
  </fonts>
  <fills count="6">
    <fill>
      <patternFill patternType="none"/>
    </fill>
    <fill>
      <patternFill patternType="gray125"/>
    </fill>
    <fill>
      <patternFill patternType="solid">
        <fgColor rgb="FFDFAA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5" fillId="2" borderId="0" xfId="0" applyFont="1" applyFill="1"/>
    <xf numFmtId="12" fontId="2" fillId="2" borderId="0" xfId="0" applyNumberFormat="1" applyFont="1" applyFill="1"/>
    <xf numFmtId="0" fontId="2" fillId="2" borderId="1" xfId="0" applyFont="1" applyFill="1" applyBorder="1"/>
    <xf numFmtId="12" fontId="2" fillId="2" borderId="1" xfId="0" applyNumberFormat="1" applyFon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4" borderId="0" xfId="0" applyFill="1"/>
    <xf numFmtId="0" fontId="4" fillId="4" borderId="4" xfId="0" applyFont="1" applyFill="1" applyBorder="1"/>
    <xf numFmtId="0" fontId="4" fillId="4" borderId="1" xfId="0" applyFont="1" applyFill="1" applyBorder="1"/>
    <xf numFmtId="0" fontId="7" fillId="2" borderId="0" xfId="0" applyFont="1" applyFill="1"/>
    <xf numFmtId="0" fontId="9" fillId="3" borderId="0" xfId="2" applyFill="1"/>
    <xf numFmtId="0" fontId="3" fillId="3" borderId="0" xfId="0" applyFont="1" applyFill="1"/>
    <xf numFmtId="0" fontId="10" fillId="3" borderId="0" xfId="2" applyFont="1" applyFill="1"/>
    <xf numFmtId="0" fontId="0" fillId="3" borderId="7" xfId="0" applyFill="1" applyBorder="1"/>
    <xf numFmtId="0" fontId="11" fillId="3" borderId="0" xfId="0" applyFont="1" applyFill="1"/>
    <xf numFmtId="0" fontId="3" fillId="0" borderId="0" xfId="0" applyFont="1"/>
    <xf numFmtId="12" fontId="13" fillId="2" borderId="1" xfId="0" applyNumberFormat="1" applyFont="1" applyFill="1" applyBorder="1"/>
    <xf numFmtId="0" fontId="0" fillId="0" borderId="5" xfId="0" applyBorder="1" applyAlignment="1">
      <alignment horizontal="center"/>
    </xf>
    <xf numFmtId="0" fontId="1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right"/>
    </xf>
    <xf numFmtId="0" fontId="9" fillId="3" borderId="0" xfId="2" applyFill="1" applyAlignment="1">
      <alignment horizontal="right"/>
    </xf>
    <xf numFmtId="164" fontId="2" fillId="4" borderId="2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4" fillId="4" borderId="2" xfId="1" applyNumberFormat="1" applyFont="1" applyFill="1" applyBorder="1" applyAlignment="1">
      <alignment horizontal="center"/>
    </xf>
    <xf numFmtId="164" fontId="4" fillId="4" borderId="4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44" fontId="8" fillId="2" borderId="1" xfId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EDCFD4"/>
      <color rgb="FF212529"/>
      <color rgb="FF6C757D"/>
      <color rgb="FFB6B6B6"/>
      <color rgb="FF008080"/>
      <color rgb="FFDFAAB3"/>
      <color rgb="FF006699"/>
      <color rgb="FFF6D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66679</xdr:colOff>
      <xdr:row>11</xdr:row>
      <xdr:rowOff>57150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B21B5A7-0038-2B8D-4CF6-929E8D474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10604" cy="2152650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44</xdr:row>
      <xdr:rowOff>133351</xdr:rowOff>
    </xdr:from>
    <xdr:to>
      <xdr:col>7</xdr:col>
      <xdr:colOff>142874</xdr:colOff>
      <xdr:row>48</xdr:row>
      <xdr:rowOff>142875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9BA337EE-722C-3930-A1F5-ADD53C6BD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8639176"/>
          <a:ext cx="771524" cy="771524"/>
        </a:xfrm>
        <a:prstGeom prst="rect">
          <a:avLst/>
        </a:prstGeom>
      </xdr:spPr>
    </xdr:pic>
    <xdr:clientData/>
  </xdr:twoCellAnchor>
  <xdr:twoCellAnchor editAs="oneCell">
    <xdr:from>
      <xdr:col>2</xdr:col>
      <xdr:colOff>373380</xdr:colOff>
      <xdr:row>12</xdr:row>
      <xdr:rowOff>152400</xdr:rowOff>
    </xdr:from>
    <xdr:to>
      <xdr:col>3</xdr:col>
      <xdr:colOff>274320</xdr:colOff>
      <xdr:row>15</xdr:row>
      <xdr:rowOff>129540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730575B-2835-016B-4389-10FDE9ED0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580" y="2354580"/>
          <a:ext cx="54864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100procentstenenzage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3FA7D-49D6-413A-87EC-FE582EC00F66}">
  <dimension ref="A1:AZ457"/>
  <sheetViews>
    <sheetView tabSelected="1" workbookViewId="0">
      <selection activeCell="Q36" sqref="Q36"/>
    </sheetView>
  </sheetViews>
  <sheetFormatPr defaultRowHeight="15"/>
  <cols>
    <col min="3" max="3" width="9.42578125" customWidth="1"/>
    <col min="6" max="6" width="9" customWidth="1"/>
    <col min="12" max="12" width="9.140625" customWidth="1"/>
  </cols>
  <sheetData>
    <row r="1" spans="1:52"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5" customHeight="1">
      <c r="A12" s="5"/>
      <c r="B12" s="5"/>
      <c r="C12" s="5"/>
      <c r="D12" s="5"/>
      <c r="E12" s="20" t="s">
        <v>0</v>
      </c>
      <c r="F12" s="20"/>
      <c r="G12" s="20"/>
      <c r="H12" s="20"/>
      <c r="I12" s="20"/>
      <c r="J12" s="20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5" customHeight="1">
      <c r="A13" s="5"/>
      <c r="B13" s="5"/>
      <c r="C13" s="5"/>
      <c r="D13" s="5"/>
      <c r="E13" s="20"/>
      <c r="F13" s="20"/>
      <c r="G13" s="20"/>
      <c r="H13" s="20"/>
      <c r="I13" s="20"/>
      <c r="J13" s="20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15" customHeight="1">
      <c r="A14" s="5"/>
      <c r="B14" s="5"/>
      <c r="C14" s="5"/>
      <c r="D14" s="5"/>
      <c r="E14" s="20"/>
      <c r="F14" s="20"/>
      <c r="G14" s="20"/>
      <c r="H14" s="20"/>
      <c r="I14" s="20"/>
      <c r="J14" s="20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15" customHeight="1">
      <c r="A15" s="5"/>
      <c r="B15" s="5"/>
      <c r="C15" s="5"/>
      <c r="D15" s="5"/>
      <c r="E15" s="5"/>
      <c r="F15" s="21" t="s">
        <v>14</v>
      </c>
      <c r="G15" s="21"/>
      <c r="H15" s="21"/>
      <c r="I15" s="2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18.75">
      <c r="A17" s="38" t="s">
        <v>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0"/>
      <c r="O17" s="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>
      <c r="A18" s="1"/>
      <c r="B18" s="1"/>
      <c r="C18" s="44" t="s">
        <v>7</v>
      </c>
      <c r="D18" s="45"/>
      <c r="E18" s="3" t="s">
        <v>8</v>
      </c>
      <c r="F18" s="18">
        <v>0.5</v>
      </c>
      <c r="G18" s="4">
        <v>0.33333333333333331</v>
      </c>
      <c r="H18" s="4">
        <v>0.66666666666666663</v>
      </c>
      <c r="I18" s="4">
        <v>0.25</v>
      </c>
      <c r="J18" s="2">
        <v>0.75</v>
      </c>
      <c r="K18" s="44" t="s">
        <v>9</v>
      </c>
      <c r="L18" s="45"/>
      <c r="M18" s="44" t="s">
        <v>10</v>
      </c>
      <c r="N18" s="4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5.75">
      <c r="A19" s="30" t="s">
        <v>2</v>
      </c>
      <c r="B19" s="31"/>
      <c r="C19" s="32"/>
      <c r="D19" s="32"/>
      <c r="E19" s="31"/>
      <c r="F19" s="31"/>
      <c r="G19" s="31"/>
      <c r="H19" s="31"/>
      <c r="I19" s="31"/>
      <c r="J19" s="31"/>
      <c r="K19" s="31"/>
      <c r="L19" s="31"/>
      <c r="M19" s="31"/>
      <c r="N19" s="33"/>
      <c r="O19" s="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>
      <c r="A20" s="34" t="s">
        <v>3</v>
      </c>
      <c r="B20" s="35"/>
      <c r="C20" s="19"/>
      <c r="D20" s="19"/>
      <c r="E20" s="9">
        <f>C20*7</f>
        <v>0</v>
      </c>
      <c r="F20" s="10">
        <f>C20*3.5</f>
        <v>0</v>
      </c>
      <c r="G20" s="10"/>
      <c r="H20" s="10"/>
      <c r="I20" s="10"/>
      <c r="J20" s="10"/>
      <c r="K20" s="41">
        <v>2.83</v>
      </c>
      <c r="L20" s="41"/>
      <c r="M20" s="42">
        <f>C20*K20</f>
        <v>0</v>
      </c>
      <c r="N20" s="43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>
      <c r="A21" s="34" t="s">
        <v>4</v>
      </c>
      <c r="B21" s="35"/>
      <c r="C21" s="19"/>
      <c r="D21" s="19"/>
      <c r="E21" s="9"/>
      <c r="F21" s="10"/>
      <c r="G21" s="10">
        <f>C21*3.3</f>
        <v>0</v>
      </c>
      <c r="H21" s="10">
        <f>C21*3.3</f>
        <v>0</v>
      </c>
      <c r="I21" s="10"/>
      <c r="J21" s="10"/>
      <c r="K21" s="24">
        <v>3.32</v>
      </c>
      <c r="L21" s="25"/>
      <c r="M21" s="42">
        <f>C21*K21</f>
        <v>0</v>
      </c>
      <c r="N21" s="43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>
      <c r="A22" s="34" t="s">
        <v>5</v>
      </c>
      <c r="B22" s="35"/>
      <c r="C22" s="19"/>
      <c r="D22" s="19"/>
      <c r="E22" s="9">
        <f>C22*14</f>
        <v>0</v>
      </c>
      <c r="F22" s="10">
        <f>C22*3.5</f>
        <v>0</v>
      </c>
      <c r="G22" s="10"/>
      <c r="H22" s="10"/>
      <c r="I22" s="10">
        <f>C22*3.5</f>
        <v>0</v>
      </c>
      <c r="J22" s="10">
        <f>C22*3.5</f>
        <v>0</v>
      </c>
      <c r="K22" s="41">
        <v>4.62</v>
      </c>
      <c r="L22" s="41"/>
      <c r="M22" s="42">
        <f>C22*K22</f>
        <v>0</v>
      </c>
      <c r="N22" s="43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>
      <c r="A23" s="34" t="s">
        <v>6</v>
      </c>
      <c r="B23" s="35"/>
      <c r="C23" s="19"/>
      <c r="D23" s="19"/>
      <c r="E23" s="9">
        <f>C23*9</f>
        <v>0</v>
      </c>
      <c r="F23" s="10"/>
      <c r="G23" s="10">
        <f>C23*3</f>
        <v>0</v>
      </c>
      <c r="H23" s="10">
        <f>C23*3</f>
        <v>0</v>
      </c>
      <c r="I23" s="10"/>
      <c r="J23" s="10"/>
      <c r="K23" s="41">
        <v>2.1671999999999998</v>
      </c>
      <c r="L23" s="41"/>
      <c r="M23" s="42">
        <f>C23*K23</f>
        <v>0</v>
      </c>
      <c r="N23" s="43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15.75">
      <c r="A25" s="30" t="s">
        <v>11</v>
      </c>
      <c r="B25" s="31"/>
      <c r="C25" s="32"/>
      <c r="D25" s="32"/>
      <c r="E25" s="31"/>
      <c r="F25" s="31"/>
      <c r="G25" s="31"/>
      <c r="H25" s="31"/>
      <c r="I25" s="31"/>
      <c r="J25" s="31"/>
      <c r="K25" s="31"/>
      <c r="L25" s="31"/>
      <c r="M25" s="31"/>
      <c r="N25" s="33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>
      <c r="A26" s="34" t="s">
        <v>3</v>
      </c>
      <c r="B26" s="35"/>
      <c r="C26" s="19"/>
      <c r="D26" s="19"/>
      <c r="E26" s="9"/>
      <c r="F26" s="10">
        <f>C26*3</f>
        <v>0</v>
      </c>
      <c r="G26" s="10"/>
      <c r="H26" s="10"/>
      <c r="I26" s="10"/>
      <c r="J26" s="10"/>
      <c r="K26" s="41">
        <v>1.518</v>
      </c>
      <c r="L26" s="41"/>
      <c r="M26" s="26">
        <f>C26*K26</f>
        <v>0</v>
      </c>
      <c r="N26" s="27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>
      <c r="A27" s="34" t="s">
        <v>4</v>
      </c>
      <c r="B27" s="35"/>
      <c r="C27" s="19"/>
      <c r="D27" s="19"/>
      <c r="E27" s="9"/>
      <c r="F27" s="10"/>
      <c r="G27" s="10">
        <f>C27*3</f>
        <v>0</v>
      </c>
      <c r="H27" s="10">
        <f>C27*3</f>
        <v>0</v>
      </c>
      <c r="I27" s="10"/>
      <c r="J27" s="10"/>
      <c r="K27" s="24">
        <v>1.1100000000000001</v>
      </c>
      <c r="L27" s="25"/>
      <c r="M27" s="26">
        <f>C27*K27</f>
        <v>0</v>
      </c>
      <c r="N27" s="27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>
      <c r="A28" s="34" t="s">
        <v>5</v>
      </c>
      <c r="B28" s="35"/>
      <c r="C28" s="19"/>
      <c r="D28" s="19"/>
      <c r="E28" s="9"/>
      <c r="F28" s="10">
        <f>C28*3</f>
        <v>0</v>
      </c>
      <c r="G28" s="10"/>
      <c r="H28" s="10"/>
      <c r="I28" s="10">
        <f>C28*3</f>
        <v>0</v>
      </c>
      <c r="J28" s="10">
        <f>C28*3</f>
        <v>0</v>
      </c>
      <c r="K28" s="24">
        <v>1.44</v>
      </c>
      <c r="L28" s="25"/>
      <c r="M28" s="26">
        <f>C28*K28</f>
        <v>0</v>
      </c>
      <c r="N28" s="27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>
      <c r="A29" s="34" t="s">
        <v>6</v>
      </c>
      <c r="B29" s="35"/>
      <c r="C29" s="19"/>
      <c r="D29" s="19"/>
      <c r="E29" s="9"/>
      <c r="F29" s="10"/>
      <c r="G29" s="10">
        <f>C29*3</f>
        <v>0</v>
      </c>
      <c r="H29" s="10">
        <f>C29*3</f>
        <v>0</v>
      </c>
      <c r="I29" s="10"/>
      <c r="J29" s="10"/>
      <c r="K29" s="24">
        <v>1.26</v>
      </c>
      <c r="L29" s="25"/>
      <c r="M29" s="26">
        <f>C29*K29</f>
        <v>0</v>
      </c>
      <c r="N29" s="27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15.75">
      <c r="A31" s="30" t="s">
        <v>12</v>
      </c>
      <c r="B31" s="31"/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1"/>
      <c r="N31" s="3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>
      <c r="A32" s="34" t="s">
        <v>3</v>
      </c>
      <c r="B32" s="35"/>
      <c r="C32" s="19"/>
      <c r="D32" s="19"/>
      <c r="E32" s="9"/>
      <c r="F32" s="10">
        <f>C32*5</f>
        <v>0</v>
      </c>
      <c r="G32" s="10"/>
      <c r="H32" s="10"/>
      <c r="I32" s="10"/>
      <c r="J32" s="10"/>
      <c r="K32" s="24">
        <v>1.1200000000000001</v>
      </c>
      <c r="L32" s="25"/>
      <c r="M32" s="26">
        <f>C32*K32</f>
        <v>0</v>
      </c>
      <c r="N32" s="27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>
      <c r="A33" s="34" t="s">
        <v>4</v>
      </c>
      <c r="B33" s="35"/>
      <c r="C33" s="19"/>
      <c r="D33" s="19"/>
      <c r="E33" s="9"/>
      <c r="F33" s="10">
        <f>C33*7</f>
        <v>0</v>
      </c>
      <c r="G33" s="10"/>
      <c r="H33" s="10"/>
      <c r="I33" s="10"/>
      <c r="J33" s="10"/>
      <c r="K33" s="24">
        <v>1.3</v>
      </c>
      <c r="L33" s="25"/>
      <c r="M33" s="26">
        <f>C33*K33</f>
        <v>0</v>
      </c>
      <c r="N33" s="2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>
      <c r="A34" s="34" t="s">
        <v>5</v>
      </c>
      <c r="B34" s="35"/>
      <c r="C34" s="19"/>
      <c r="D34" s="19"/>
      <c r="E34" s="9"/>
      <c r="F34" s="10">
        <f>C34*10</f>
        <v>0</v>
      </c>
      <c r="G34" s="10"/>
      <c r="H34" s="10"/>
      <c r="I34" s="10"/>
      <c r="J34" s="10"/>
      <c r="K34" s="24">
        <v>1.6</v>
      </c>
      <c r="L34" s="25"/>
      <c r="M34" s="26">
        <f>C34*K34</f>
        <v>0</v>
      </c>
      <c r="N34" s="27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>
      <c r="A35" s="34" t="s">
        <v>6</v>
      </c>
      <c r="B35" s="35"/>
      <c r="C35" s="19"/>
      <c r="D35" s="19"/>
      <c r="E35" s="9"/>
      <c r="F35" s="10">
        <f>C35*6.5</f>
        <v>0</v>
      </c>
      <c r="G35" s="10"/>
      <c r="H35" s="10"/>
      <c r="I35" s="10"/>
      <c r="J35" s="10"/>
      <c r="K35" s="24">
        <v>1.365</v>
      </c>
      <c r="L35" s="25"/>
      <c r="M35" s="26">
        <f>C35*K35</f>
        <v>0</v>
      </c>
      <c r="N35" s="27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ht="18.75">
      <c r="A37" s="36" t="s">
        <v>13</v>
      </c>
      <c r="B37" s="3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28">
        <f>M20+M21+M22+M23+M26+M27+M28+M29+M32+M33+M34+M35</f>
        <v>0</v>
      </c>
      <c r="N37" s="29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>
      <c r="A39" s="5"/>
      <c r="B39" s="13" t="s">
        <v>17</v>
      </c>
      <c r="C39" s="5"/>
      <c r="D39" s="5"/>
      <c r="E39" s="5"/>
      <c r="F39" s="5"/>
      <c r="G39" s="5"/>
      <c r="H39" s="5"/>
      <c r="I39" s="12" t="str">
        <f>HYPERLINK("https://www.100procentstenenzagen.nl/passtukken/","Overzichtstekeningen")</f>
        <v>Overzichtstekeningen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>
      <c r="A40" s="5"/>
      <c r="B40" s="14" t="s">
        <v>18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>
      <c r="A41" s="5"/>
      <c r="B41" s="14" t="s">
        <v>20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>
      <c r="A42" s="5"/>
      <c r="B42" s="14" t="s">
        <v>21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>
      <c r="A43" s="5"/>
      <c r="B43" s="17" t="s">
        <v>19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>
      <c r="A45" s="5"/>
      <c r="B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22" t="s">
        <v>15</v>
      </c>
      <c r="N47" s="22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>
      <c r="A48" s="5"/>
      <c r="B48" s="5"/>
      <c r="C48" s="5"/>
      <c r="D48" s="5"/>
      <c r="E48" s="5"/>
      <c r="F48" s="5"/>
      <c r="G48" s="5"/>
      <c r="H48" s="5"/>
      <c r="I48" s="12"/>
      <c r="J48" s="16"/>
      <c r="K48" s="23" t="s">
        <v>16</v>
      </c>
      <c r="L48" s="22"/>
      <c r="M48" s="22"/>
      <c r="N48" s="22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1:5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1:5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1:5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1:5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1:5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</row>
    <row r="329" spans="1:5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1:5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1:5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</row>
    <row r="341" spans="1:5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1:5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1:5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</row>
    <row r="349" spans="1:5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1:5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1:5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</row>
    <row r="362" spans="1:5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1:5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1:5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</row>
    <row r="370" spans="1:5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</row>
    <row r="373" spans="1:5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</row>
    <row r="374" spans="1:5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</row>
    <row r="375" spans="1:5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1:5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</row>
    <row r="377" spans="1:5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</row>
    <row r="379" spans="1:5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1:5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</row>
    <row r="381" spans="1:5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1:5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1:5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</row>
    <row r="395" spans="1:5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</row>
    <row r="397" spans="1:5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1:5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</row>
    <row r="399" spans="1:5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1:5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1:5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1:5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1:5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</row>
    <row r="407" spans="1:5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1:5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</row>
    <row r="442" spans="1:5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1:5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1:5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1:5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</row>
    <row r="455" spans="1:5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</row>
    <row r="456" spans="1:5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</row>
    <row r="457" spans="1:5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</row>
  </sheetData>
  <mergeCells count="61">
    <mergeCell ref="K22:L22"/>
    <mergeCell ref="A20:B20"/>
    <mergeCell ref="A21:B21"/>
    <mergeCell ref="C21:D21"/>
    <mergeCell ref="K18:L18"/>
    <mergeCell ref="M18:N18"/>
    <mergeCell ref="C20:D20"/>
    <mergeCell ref="K20:L20"/>
    <mergeCell ref="K21:L21"/>
    <mergeCell ref="A17:N17"/>
    <mergeCell ref="A19:N19"/>
    <mergeCell ref="A25:N25"/>
    <mergeCell ref="A28:B28"/>
    <mergeCell ref="A27:B27"/>
    <mergeCell ref="A26:B26"/>
    <mergeCell ref="C26:D26"/>
    <mergeCell ref="K23:L23"/>
    <mergeCell ref="K26:L26"/>
    <mergeCell ref="M20:N20"/>
    <mergeCell ref="M21:N21"/>
    <mergeCell ref="M22:N22"/>
    <mergeCell ref="M23:N23"/>
    <mergeCell ref="A22:B22"/>
    <mergeCell ref="A23:B23"/>
    <mergeCell ref="C18:D18"/>
    <mergeCell ref="A34:B34"/>
    <mergeCell ref="A35:B35"/>
    <mergeCell ref="A37:B37"/>
    <mergeCell ref="A29:B29"/>
    <mergeCell ref="C22:D22"/>
    <mergeCell ref="C23:D23"/>
    <mergeCell ref="K27:L27"/>
    <mergeCell ref="K28:L28"/>
    <mergeCell ref="K29:L29"/>
    <mergeCell ref="K32:L32"/>
    <mergeCell ref="K33:L33"/>
    <mergeCell ref="A31:N31"/>
    <mergeCell ref="A32:B32"/>
    <mergeCell ref="A33:B33"/>
    <mergeCell ref="M35:N35"/>
    <mergeCell ref="M37:N37"/>
    <mergeCell ref="M26:N26"/>
    <mergeCell ref="M27:N27"/>
    <mergeCell ref="M28:N28"/>
    <mergeCell ref="M29:N29"/>
    <mergeCell ref="C35:D35"/>
    <mergeCell ref="E12:J14"/>
    <mergeCell ref="F15:I15"/>
    <mergeCell ref="M47:N47"/>
    <mergeCell ref="K48:N48"/>
    <mergeCell ref="C27:D27"/>
    <mergeCell ref="C28:D28"/>
    <mergeCell ref="C29:D29"/>
    <mergeCell ref="C32:D32"/>
    <mergeCell ref="C33:D33"/>
    <mergeCell ref="C34:D34"/>
    <mergeCell ref="K34:L34"/>
    <mergeCell ref="K35:L35"/>
    <mergeCell ref="M32:N32"/>
    <mergeCell ref="M33:N33"/>
    <mergeCell ref="M34:N34"/>
  </mergeCells>
  <hyperlinks>
    <hyperlink ref="K48" r:id="rId1" xr:uid="{FC367FC8-BDB7-42AE-95E3-AD2D1299D195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dcbe1-2a19-45d0-82e9-0b297e2899d0">
      <Terms xmlns="http://schemas.microsoft.com/office/infopath/2007/PartnerControls"/>
    </lcf76f155ced4ddcb4097134ff3c332f>
    <TaxCatchAll xmlns="c750ac5b-bd93-4d47-97a6-9d45fcd0c724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27D5FBDFFAC1449F7B1B097B907638" ma:contentTypeVersion="12" ma:contentTypeDescription="Een nieuw document maken." ma:contentTypeScope="" ma:versionID="3e37b7414e4e0cfe34d4b27369a9d02a">
  <xsd:schema xmlns:xsd="http://www.w3.org/2001/XMLSchema" xmlns:xs="http://www.w3.org/2001/XMLSchema" xmlns:p="http://schemas.microsoft.com/office/2006/metadata/properties" xmlns:ns2="4bddcbe1-2a19-45d0-82e9-0b297e2899d0" xmlns:ns3="c750ac5b-bd93-4d47-97a6-9d45fcd0c724" targetNamespace="http://schemas.microsoft.com/office/2006/metadata/properties" ma:root="true" ma:fieldsID="0dc18820702cf4f95cf38a6736e7995f" ns2:_="" ns3:_="">
    <xsd:import namespace="4bddcbe1-2a19-45d0-82e9-0b297e2899d0"/>
    <xsd:import namespace="c750ac5b-bd93-4d47-97a6-9d45fcd0c7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dcbe1-2a19-45d0-82e9-0b297e2899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3ac74ad2-bbb1-4458-a65b-7f8e5494f3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0ac5b-bd93-4d47-97a6-9d45fcd0c72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8fc0fa5-4eb7-490e-9286-ba4db4cd7530}" ma:internalName="TaxCatchAll" ma:showField="CatchAllData" ma:web="c750ac5b-bd93-4d47-97a6-9d45fcd0c7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7FF6A-D6C8-45F7-9788-073A0F4E016F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4bddcbe1-2a19-45d0-82e9-0b297e2899d0"/>
    <ds:schemaRef ds:uri="c750ac5b-bd93-4d47-97a6-9d45fcd0c724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BB17DD6-2C15-4D12-BD0E-22929EBF60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ACA04B-7715-4AE4-B23F-1C830CC85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ddcbe1-2a19-45d0-82e9-0b297e2899d0"/>
    <ds:schemaRef ds:uri="c750ac5b-bd93-4d47-97a6-9d45fcd0c7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Tineke Verbraeken | VAMOS Support</dc:creator>
  <cp:lastModifiedBy>Tineke Verbraeken | VAMOS Support</cp:lastModifiedBy>
  <dcterms:created xsi:type="dcterms:W3CDTF">2025-01-24T14:28:14Z</dcterms:created>
  <dcterms:modified xsi:type="dcterms:W3CDTF">2025-02-07T13:58:19Z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0x0101009727D5FBDFFAC1449F7B1B097B907638</vt:lpwstr>
  </property>
</Properties>
</file>